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LT\8. KLAT_SRT\Marge\HANKE materjalid\"/>
    </mc:Choice>
  </mc:AlternateContent>
  <xr:revisionPtr revIDLastSave="0" documentId="13_ncr:1_{A4DAB81A-2509-4636-AC30-D019EB07753A}" xr6:coauthVersionLast="47" xr6:coauthVersionMax="47" xr10:uidLastSave="{00000000-0000-0000-0000-000000000000}"/>
  <bookViews>
    <workbookView xWindow="1560" yWindow="1560" windowWidth="21600" windowHeight="11175" xr2:uid="{9CB3D877-B930-400D-8ECA-06CE0CEDBFD1}"/>
  </bookViews>
  <sheets>
    <sheet name="Leht1" sheetId="1" r:id="rId1"/>
    <sheet name="andme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9" i="1"/>
  <c r="D5" i="1" s="1"/>
  <c r="J11" i="1"/>
  <c r="J12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8" i="1"/>
  <c r="H10" i="1"/>
  <c r="J10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J8" i="1" l="1"/>
  <c r="D4" i="1" s="1"/>
  <c r="D6" i="1" s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<sst xmlns="http://schemas.openxmlformats.org/spreadsheetml/2006/main" count="22" uniqueCount="18">
  <si>
    <t>Teenuse liik</t>
  </si>
  <si>
    <t>Kuupäev</t>
  </si>
  <si>
    <t>Toimumiskoht</t>
  </si>
  <si>
    <t>Teenust osutanud spetsialisti nimi</t>
  </si>
  <si>
    <t>Teenuse maht tundides (60 min)</t>
  </si>
  <si>
    <t xml:space="preserve">Teenuse maksumus </t>
  </si>
  <si>
    <t>Kellele</t>
  </si>
  <si>
    <t xml:space="preserve">Teenuse liik </t>
  </si>
  <si>
    <t xml:space="preserve">ALGUS
KELLAAEG
 (nt. 09:00) </t>
  </si>
  <si>
    <t>LÕPP
KELLAAEG
(nt. 17:30)</t>
  </si>
  <si>
    <t>Teenuse ühikuhind</t>
  </si>
  <si>
    <t>Ühiku hind</t>
  </si>
  <si>
    <t xml:space="preserve">Graafik osutatud teenuste kohta (periood): </t>
  </si>
  <si>
    <t>Nõustamine</t>
  </si>
  <si>
    <t>Kokku</t>
  </si>
  <si>
    <t>KOKKU</t>
  </si>
  <si>
    <t>Tööjuhendamine</t>
  </si>
  <si>
    <t>Mõõduka või raske intellektipuudega lastele KLA teenuse osutaja tööjuhendamine ja nõustamine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</si>
</sst>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color theme="0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sz val="9"/>
      <color rgb="FFC00000"/>
      <name val="Calibri"/>
      <family val="2"/>
      <charset val="186"/>
      <scheme val="minor"/>
    </font>
    <font>
      <b/>
      <sz val="9"/>
      <color theme="0"/>
      <name val="Calibri"/>
      <family val="2"/>
      <scheme val="minor"/>
    </font>
    <font>
      <sz val="9"/>
      <color theme="8" tint="-0.249977111117893"/>
      <name val="Calibri"/>
      <family val="2"/>
      <charset val="186"/>
      <scheme val="minor"/>
    </font>
    <font>
      <sz val="9"/>
      <color theme="4"/>
      <name val="Calibri"/>
      <family val="2"/>
      <scheme val="minor"/>
    </font>
    <font>
      <sz val="9"/>
      <name val="Calibri"/>
      <family val="2"/>
      <charset val="186"/>
      <scheme val="minor"/>
    </font>
    <font>
      <b/>
      <sz val="9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3" xfId="0" applyFont="1" applyFill="1" applyBorder="1"/>
    <xf numFmtId="4" fontId="6" fillId="3" borderId="1" xfId="0" applyNumberFormat="1" applyFont="1" applyFill="1" applyBorder="1"/>
    <xf numFmtId="2" fontId="2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2" fillId="0" borderId="4" xfId="0" applyNumberFormat="1" applyFont="1" applyBorder="1"/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4" xfId="0" applyNumberFormat="1" applyFont="1" applyBorder="1"/>
    <xf numFmtId="165" fontId="10" fillId="4" borderId="4" xfId="0" applyNumberFormat="1" applyFont="1" applyFill="1" applyBorder="1" applyAlignment="1">
      <alignment horizontal="right" vertical="center"/>
    </xf>
    <xf numFmtId="2" fontId="10" fillId="4" borderId="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horizontal="righ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lta.sotsiaalkindlustusamet.ee/dhs/webdav/1ad09f2c961c40207ecafcb7099f4c804385cfd7/47703312726/d69f9018-c3a0-4856-b852-5277441db122/Lisa%202%20eksperttugi%20aruannep&#245;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enused"/>
      <sheetName val="andmed"/>
    </sheetNames>
    <sheetDataSet>
      <sheetData sheetId="0" refreshError="1"/>
      <sheetData sheetId="1">
        <row r="2">
          <cell r="B2" t="str">
            <v>Asutusesisene jätkutugi</v>
          </cell>
          <cell r="C2" t="str">
            <v>MHK Emajõe Õppekeskus</v>
          </cell>
          <cell r="D2" t="str">
            <v>Kastre vald</v>
          </cell>
        </row>
        <row r="3">
          <cell r="C3" t="str">
            <v>MHK Valgejõe Õppekeskus</v>
          </cell>
          <cell r="D3" t="str">
            <v>Tapa vald</v>
          </cell>
        </row>
        <row r="4">
          <cell r="C4" t="str">
            <v>Tallinna Laste Turvakeskus</v>
          </cell>
          <cell r="D4" t="str">
            <v>Tallinn</v>
          </cell>
        </row>
        <row r="5">
          <cell r="C5" t="str">
            <v>Tilsi Perekodu</v>
          </cell>
          <cell r="D5" t="str">
            <v>Põlva vald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0734F-D38B-46DC-A5A5-2E8AEF4EA60B}">
  <dimension ref="A1:J44"/>
  <sheetViews>
    <sheetView tabSelected="1" workbookViewId="0">
      <selection activeCell="C12" sqref="C12"/>
    </sheetView>
  </sheetViews>
  <sheetFormatPr defaultRowHeight="15" x14ac:dyDescent="0.25"/>
  <cols>
    <col min="1" max="1" width="24.5703125" customWidth="1"/>
    <col min="2" max="2" width="17.85546875" customWidth="1"/>
    <col min="3" max="3" width="18.85546875" customWidth="1"/>
    <col min="4" max="4" width="13.42578125" customWidth="1"/>
  </cols>
  <sheetData>
    <row r="1" spans="1:10" x14ac:dyDescent="0.25">
      <c r="A1" s="1" t="s">
        <v>12</v>
      </c>
      <c r="B1" s="2"/>
      <c r="C1" s="2"/>
      <c r="D1" s="2"/>
      <c r="E1" s="2"/>
      <c r="F1" s="3"/>
      <c r="G1" s="2"/>
      <c r="H1" s="2"/>
      <c r="I1" s="2"/>
      <c r="J1" s="2"/>
    </row>
    <row r="2" spans="1:10" x14ac:dyDescent="0.25">
      <c r="A2" s="4" t="s">
        <v>17</v>
      </c>
      <c r="B2" s="2"/>
      <c r="C2" s="2"/>
      <c r="D2" s="1"/>
      <c r="E2" s="2"/>
      <c r="F2" s="3"/>
      <c r="G2" s="2"/>
      <c r="H2" s="2"/>
      <c r="I2" s="2"/>
      <c r="J2" s="2"/>
    </row>
    <row r="3" spans="1:10" x14ac:dyDescent="0.25">
      <c r="A3" s="5"/>
      <c r="B3" s="6" t="s">
        <v>0</v>
      </c>
      <c r="C3" s="7" t="s">
        <v>11</v>
      </c>
      <c r="D3" s="7" t="s">
        <v>14</v>
      </c>
      <c r="E3" s="2"/>
      <c r="F3" s="3"/>
      <c r="G3" s="2"/>
      <c r="H3" s="2"/>
      <c r="I3" s="2"/>
      <c r="J3" s="2"/>
    </row>
    <row r="4" spans="1:10" x14ac:dyDescent="0.25">
      <c r="A4" s="26"/>
      <c r="B4" s="8" t="s">
        <v>13</v>
      </c>
      <c r="C4" s="9"/>
      <c r="D4" s="9">
        <f>SUMIF($B$8:$B$1000,$B$4,$J$8:$J$1000)</f>
        <v>0</v>
      </c>
      <c r="E4" s="2"/>
      <c r="F4" s="3"/>
      <c r="G4" s="2"/>
      <c r="H4" s="10"/>
      <c r="I4" s="2"/>
      <c r="J4" s="2"/>
    </row>
    <row r="5" spans="1:10" x14ac:dyDescent="0.25">
      <c r="A5" s="27"/>
      <c r="B5" s="8" t="s">
        <v>16</v>
      </c>
      <c r="C5" s="9"/>
      <c r="D5" s="9">
        <f>SUMIF($B$8:$B$1000,$B$5,$J$8:$J$1000)</f>
        <v>0</v>
      </c>
      <c r="E5" s="2"/>
      <c r="F5" s="3"/>
      <c r="G5" s="2"/>
      <c r="H5" s="10"/>
      <c r="I5" s="2"/>
      <c r="J5" s="2"/>
    </row>
    <row r="6" spans="1:10" x14ac:dyDescent="0.25">
      <c r="A6" s="28" t="s">
        <v>15</v>
      </c>
      <c r="B6" s="29"/>
      <c r="C6" s="30"/>
      <c r="D6" s="9">
        <f>D4+D5</f>
        <v>0</v>
      </c>
      <c r="E6" s="2"/>
      <c r="F6" s="3"/>
      <c r="G6" s="2"/>
      <c r="H6" s="10"/>
      <c r="I6" s="2"/>
      <c r="J6" s="2"/>
    </row>
    <row r="7" spans="1:10" ht="48" x14ac:dyDescent="0.25">
      <c r="A7" s="11" t="s">
        <v>1</v>
      </c>
      <c r="B7" s="12" t="s">
        <v>7</v>
      </c>
      <c r="C7" s="13" t="s">
        <v>6</v>
      </c>
      <c r="D7" s="14" t="s">
        <v>2</v>
      </c>
      <c r="E7" s="12" t="s">
        <v>3</v>
      </c>
      <c r="F7" s="12" t="s">
        <v>8</v>
      </c>
      <c r="G7" s="12" t="s">
        <v>9</v>
      </c>
      <c r="H7" s="15" t="s">
        <v>4</v>
      </c>
      <c r="I7" s="15" t="s">
        <v>10</v>
      </c>
      <c r="J7" s="15" t="s">
        <v>5</v>
      </c>
    </row>
    <row r="8" spans="1:10" x14ac:dyDescent="0.25">
      <c r="A8" s="16"/>
      <c r="B8" s="17" t="s">
        <v>13</v>
      </c>
      <c r="C8" s="18"/>
      <c r="D8" s="19"/>
      <c r="E8" s="20"/>
      <c r="F8" s="22">
        <v>0.375</v>
      </c>
      <c r="G8" s="22">
        <v>0.5</v>
      </c>
      <c r="H8" s="23">
        <v>3</v>
      </c>
      <c r="I8" s="24">
        <f>IF($B8=$B$4,$C$4,"")</f>
        <v>0</v>
      </c>
      <c r="J8" s="24">
        <f>IF($B8=$B$4,$H8*$I8,IF($B8=$B$5,$C$5/2,IF($B8="","")))</f>
        <v>0</v>
      </c>
    </row>
    <row r="9" spans="1:10" x14ac:dyDescent="0.25">
      <c r="A9" s="25"/>
      <c r="B9" s="17" t="s">
        <v>16</v>
      </c>
      <c r="C9" s="18"/>
      <c r="D9" s="19"/>
      <c r="E9" s="20"/>
      <c r="F9" s="22"/>
      <c r="G9" s="22"/>
      <c r="H9" s="23"/>
      <c r="I9" s="24"/>
      <c r="J9" s="24">
        <f t="shared" ref="J9:J44" si="0">IF($B9=$B$4,$H9*$I9,IF($B9=$B$5,$C$5/2,IF($B9="","")))</f>
        <v>0</v>
      </c>
    </row>
    <row r="10" spans="1:10" x14ac:dyDescent="0.25">
      <c r="A10" s="25"/>
      <c r="B10" s="17"/>
      <c r="C10" s="18"/>
      <c r="D10" s="19"/>
      <c r="E10" s="20"/>
      <c r="F10" s="22"/>
      <c r="G10" s="22"/>
      <c r="H10" s="23" t="str">
        <f>IF($B10=andmed!$B$2,($G10-$F10)*1440/60,"")</f>
        <v/>
      </c>
      <c r="I10" s="24" t="str">
        <f t="shared" ref="I10:I44" si="1">IF($B10=$B$4,$C$4,"")</f>
        <v/>
      </c>
      <c r="J10" s="24" t="str">
        <f t="shared" si="0"/>
        <v/>
      </c>
    </row>
    <row r="11" spans="1:10" x14ac:dyDescent="0.25">
      <c r="A11" s="25"/>
      <c r="B11" s="17"/>
      <c r="C11" s="18"/>
      <c r="D11" s="19"/>
      <c r="E11" s="20"/>
      <c r="F11" s="22"/>
      <c r="G11" s="22"/>
      <c r="H11" s="23" t="str">
        <f>IF($B11=andmed!$B$2,($G11-$F11)*1440/60,"")</f>
        <v/>
      </c>
      <c r="I11" s="24" t="str">
        <f t="shared" si="1"/>
        <v/>
      </c>
      <c r="J11" s="24" t="str">
        <f t="shared" si="0"/>
        <v/>
      </c>
    </row>
    <row r="12" spans="1:10" x14ac:dyDescent="0.25">
      <c r="A12" s="21"/>
      <c r="B12" s="17"/>
      <c r="C12" s="18"/>
      <c r="D12" s="19" t="str">
        <f>IF($C12=[1]andmed!$C$2,[1]andmed!$D$2,IF($C12=[1]andmed!$C$3,[1]andmed!$D$3,IF($C12=[1]andmed!$C$4,[1]andmed!$D$4,IF($C12=[1]andmed!$C$5,[1]andmed!$D$5,""))))</f>
        <v/>
      </c>
      <c r="E12" s="20"/>
      <c r="F12" s="22"/>
      <c r="G12" s="22"/>
      <c r="H12" s="23" t="str">
        <f>IF($B12=andmed!$B$2,($G12-$F12)*1440/60,"")</f>
        <v/>
      </c>
      <c r="I12" s="24" t="str">
        <f t="shared" si="1"/>
        <v/>
      </c>
      <c r="J12" s="24" t="str">
        <f t="shared" si="0"/>
        <v/>
      </c>
    </row>
    <row r="13" spans="1:10" x14ac:dyDescent="0.25">
      <c r="A13" s="21"/>
      <c r="B13" s="17"/>
      <c r="C13" s="18"/>
      <c r="D13" s="19" t="str">
        <f>IF($C13=[1]andmed!$C$2,[1]andmed!$D$2,IF($C13=[1]andmed!$C$3,[1]andmed!$D$3,IF($C13=[1]andmed!$C$4,[1]andmed!$D$4,IF($C13=[1]andmed!$C$5,[1]andmed!$D$5,""))))</f>
        <v/>
      </c>
      <c r="E13" s="20"/>
      <c r="F13" s="22"/>
      <c r="G13" s="22"/>
      <c r="H13" s="23" t="str">
        <f>IF($B13=andmed!$B$2,($G13-$F13)*1440/60,"")</f>
        <v/>
      </c>
      <c r="I13" s="24" t="str">
        <f t="shared" si="1"/>
        <v/>
      </c>
      <c r="J13" s="24" t="str">
        <f t="shared" si="0"/>
        <v/>
      </c>
    </row>
    <row r="14" spans="1:10" x14ac:dyDescent="0.25">
      <c r="A14" s="21"/>
      <c r="B14" s="17"/>
      <c r="C14" s="18"/>
      <c r="D14" s="19" t="str">
        <f>IF($C14=[1]andmed!$C$2,[1]andmed!$D$2,IF($C14=[1]andmed!$C$3,[1]andmed!$D$3,IF($C14=[1]andmed!$C$4,[1]andmed!$D$4,IF($C14=[1]andmed!$C$5,[1]andmed!$D$5,""))))</f>
        <v/>
      </c>
      <c r="E14" s="20"/>
      <c r="F14" s="22"/>
      <c r="G14" s="22"/>
      <c r="H14" s="23" t="str">
        <f>IF($B14=andmed!$B$2,($G14-$F14)*1440/60,"")</f>
        <v/>
      </c>
      <c r="I14" s="24" t="str">
        <f t="shared" si="1"/>
        <v/>
      </c>
      <c r="J14" s="24" t="str">
        <f t="shared" si="0"/>
        <v/>
      </c>
    </row>
    <row r="15" spans="1:10" x14ac:dyDescent="0.25">
      <c r="A15" s="21"/>
      <c r="B15" s="17"/>
      <c r="C15" s="18"/>
      <c r="D15" s="19" t="str">
        <f>IF($C15=[1]andmed!$C$2,[1]andmed!$D$2,IF($C15=[1]andmed!$C$3,[1]andmed!$D$3,IF($C15=[1]andmed!$C$4,[1]andmed!$D$4,IF($C15=[1]andmed!$C$5,[1]andmed!$D$5,""))))</f>
        <v/>
      </c>
      <c r="E15" s="20"/>
      <c r="F15" s="22"/>
      <c r="G15" s="22"/>
      <c r="H15" s="23" t="str">
        <f>IF($B15=andmed!$B$2,($G15-$F15)*1440/60,"")</f>
        <v/>
      </c>
      <c r="I15" s="24" t="str">
        <f t="shared" si="1"/>
        <v/>
      </c>
      <c r="J15" s="24" t="str">
        <f t="shared" si="0"/>
        <v/>
      </c>
    </row>
    <row r="16" spans="1:10" x14ac:dyDescent="0.25">
      <c r="A16" s="21"/>
      <c r="B16" s="17"/>
      <c r="C16" s="18"/>
      <c r="D16" s="19" t="str">
        <f>IF($C16=[1]andmed!$C$2,[1]andmed!$D$2,IF($C16=[1]andmed!$C$3,[1]andmed!$D$3,IF($C16=[1]andmed!$C$4,[1]andmed!$D$4,IF($C16=[1]andmed!$C$5,[1]andmed!$D$5,""))))</f>
        <v/>
      </c>
      <c r="E16" s="20"/>
      <c r="F16" s="22"/>
      <c r="G16" s="22"/>
      <c r="H16" s="23" t="str">
        <f>IF($B16=andmed!$B$2,($G16-$F16)*1440/60,"")</f>
        <v/>
      </c>
      <c r="I16" s="24" t="str">
        <f t="shared" si="1"/>
        <v/>
      </c>
      <c r="J16" s="24" t="str">
        <f t="shared" si="0"/>
        <v/>
      </c>
    </row>
    <row r="17" spans="1:10" x14ac:dyDescent="0.25">
      <c r="A17" s="21"/>
      <c r="B17" s="17"/>
      <c r="C17" s="18"/>
      <c r="D17" s="19" t="str">
        <f>IF($C17=[1]andmed!$C$2,[1]andmed!$D$2,IF($C17=[1]andmed!$C$3,[1]andmed!$D$3,IF($C17=[1]andmed!$C$4,[1]andmed!$D$4,IF($C17=[1]andmed!$C$5,[1]andmed!$D$5,""))))</f>
        <v/>
      </c>
      <c r="E17" s="20"/>
      <c r="F17" s="22"/>
      <c r="G17" s="22"/>
      <c r="H17" s="23" t="str">
        <f>IF($B17=andmed!$B$2,($G17-$F17)*1440/60,"")</f>
        <v/>
      </c>
      <c r="I17" s="24" t="str">
        <f t="shared" si="1"/>
        <v/>
      </c>
      <c r="J17" s="24" t="str">
        <f t="shared" si="0"/>
        <v/>
      </c>
    </row>
    <row r="18" spans="1:10" x14ac:dyDescent="0.25">
      <c r="A18" s="21"/>
      <c r="B18" s="17"/>
      <c r="C18" s="18"/>
      <c r="D18" s="19" t="str">
        <f>IF($C18=[1]andmed!$C$2,[1]andmed!$D$2,IF($C18=[1]andmed!$C$3,[1]andmed!$D$3,IF($C18=[1]andmed!$C$4,[1]andmed!$D$4,IF($C18=[1]andmed!$C$5,[1]andmed!$D$5,""))))</f>
        <v/>
      </c>
      <c r="E18" s="20"/>
      <c r="F18" s="22"/>
      <c r="G18" s="22"/>
      <c r="H18" s="23" t="str">
        <f>IF($B18=andmed!$B$2,($G18-$F18)*1440/60,"")</f>
        <v/>
      </c>
      <c r="I18" s="24" t="str">
        <f t="shared" si="1"/>
        <v/>
      </c>
      <c r="J18" s="24" t="str">
        <f t="shared" si="0"/>
        <v/>
      </c>
    </row>
    <row r="19" spans="1:10" x14ac:dyDescent="0.25">
      <c r="A19" s="21"/>
      <c r="B19" s="17"/>
      <c r="C19" s="18"/>
      <c r="D19" s="19" t="str">
        <f>IF($C19=[1]andmed!$C$2,[1]andmed!$D$2,IF($C19=[1]andmed!$C$3,[1]andmed!$D$3,IF($C19=[1]andmed!$C$4,[1]andmed!$D$4,IF($C19=[1]andmed!$C$5,[1]andmed!$D$5,""))))</f>
        <v/>
      </c>
      <c r="E19" s="20"/>
      <c r="F19" s="22"/>
      <c r="G19" s="22"/>
      <c r="H19" s="23" t="str">
        <f>IF($B19=andmed!$B$2,($G19-$F19)*1440/60,"")</f>
        <v/>
      </c>
      <c r="I19" s="24" t="str">
        <f t="shared" si="1"/>
        <v/>
      </c>
      <c r="J19" s="24" t="str">
        <f t="shared" si="0"/>
        <v/>
      </c>
    </row>
    <row r="20" spans="1:10" x14ac:dyDescent="0.25">
      <c r="A20" s="21"/>
      <c r="B20" s="17"/>
      <c r="C20" s="18"/>
      <c r="D20" s="19" t="str">
        <f>IF($C20=[1]andmed!$C$2,[1]andmed!$D$2,IF($C20=[1]andmed!$C$3,[1]andmed!$D$3,IF($C20=[1]andmed!$C$4,[1]andmed!$D$4,IF($C20=[1]andmed!$C$5,[1]andmed!$D$5,""))))</f>
        <v/>
      </c>
      <c r="E20" s="20"/>
      <c r="F20" s="22"/>
      <c r="G20" s="22"/>
      <c r="H20" s="23" t="str">
        <f>IF($B20=andmed!$B$2,($G20-$F20)*1440/60,"")</f>
        <v/>
      </c>
      <c r="I20" s="24" t="str">
        <f t="shared" si="1"/>
        <v/>
      </c>
      <c r="J20" s="24" t="str">
        <f t="shared" si="0"/>
        <v/>
      </c>
    </row>
    <row r="21" spans="1:10" x14ac:dyDescent="0.25">
      <c r="A21" s="21"/>
      <c r="B21" s="17"/>
      <c r="C21" s="18"/>
      <c r="D21" s="19" t="str">
        <f>IF($C21=[1]andmed!$C$2,[1]andmed!$D$2,IF($C21=[1]andmed!$C$3,[1]andmed!$D$3,IF($C21=[1]andmed!$C$4,[1]andmed!$D$4,IF($C21=[1]andmed!$C$5,[1]andmed!$D$5,""))))</f>
        <v/>
      </c>
      <c r="E21" s="20"/>
      <c r="F21" s="22"/>
      <c r="G21" s="22"/>
      <c r="H21" s="23" t="str">
        <f>IF($B21=andmed!$B$2,($G21-$F21)*1440/60,"")</f>
        <v/>
      </c>
      <c r="I21" s="24" t="str">
        <f t="shared" si="1"/>
        <v/>
      </c>
      <c r="J21" s="24" t="str">
        <f t="shared" si="0"/>
        <v/>
      </c>
    </row>
    <row r="22" spans="1:10" x14ac:dyDescent="0.25">
      <c r="A22" s="21"/>
      <c r="B22" s="17"/>
      <c r="C22" s="18"/>
      <c r="D22" s="19" t="str">
        <f>IF($C22=[1]andmed!$C$2,[1]andmed!$D$2,IF($C22=[1]andmed!$C$3,[1]andmed!$D$3,IF($C22=[1]andmed!$C$4,[1]andmed!$D$4,IF($C22=[1]andmed!$C$5,[1]andmed!$D$5,""))))</f>
        <v/>
      </c>
      <c r="E22" s="20"/>
      <c r="F22" s="22"/>
      <c r="G22" s="22"/>
      <c r="H22" s="23" t="str">
        <f>IF($B22=andmed!$B$2,($G22-$F22)*1440/60,"")</f>
        <v/>
      </c>
      <c r="I22" s="24" t="str">
        <f t="shared" si="1"/>
        <v/>
      </c>
      <c r="J22" s="24" t="str">
        <f t="shared" si="0"/>
        <v/>
      </c>
    </row>
    <row r="23" spans="1:10" x14ac:dyDescent="0.25">
      <c r="A23" s="21"/>
      <c r="B23" s="17"/>
      <c r="C23" s="18"/>
      <c r="D23" s="19" t="str">
        <f>IF($C23=[1]andmed!$C$2,[1]andmed!$D$2,IF($C23=[1]andmed!$C$3,[1]andmed!$D$3,IF($C23=[1]andmed!$C$4,[1]andmed!$D$4,IF($C23=[1]andmed!$C$5,[1]andmed!$D$5,""))))</f>
        <v/>
      </c>
      <c r="E23" s="20"/>
      <c r="F23" s="22"/>
      <c r="G23" s="22"/>
      <c r="H23" s="23" t="str">
        <f>IF($B23=andmed!$B$2,($G23-$F23)*1440/60,"")</f>
        <v/>
      </c>
      <c r="I23" s="24" t="str">
        <f t="shared" si="1"/>
        <v/>
      </c>
      <c r="J23" s="24" t="str">
        <f t="shared" si="0"/>
        <v/>
      </c>
    </row>
    <row r="24" spans="1:10" x14ac:dyDescent="0.25">
      <c r="A24" s="21"/>
      <c r="B24" s="17"/>
      <c r="C24" s="18"/>
      <c r="D24" s="19" t="str">
        <f>IF($C24=[1]andmed!$C$2,[1]andmed!$D$2,IF($C24=[1]andmed!$C$3,[1]andmed!$D$3,IF($C24=[1]andmed!$C$4,[1]andmed!$D$4,IF($C24=[1]andmed!$C$5,[1]andmed!$D$5,""))))</f>
        <v/>
      </c>
      <c r="E24" s="20"/>
      <c r="F24" s="22"/>
      <c r="G24" s="22"/>
      <c r="H24" s="23" t="str">
        <f>IF($B24=andmed!$B$2,($G24-$F24)*1440/60,"")</f>
        <v/>
      </c>
      <c r="I24" s="24" t="str">
        <f t="shared" si="1"/>
        <v/>
      </c>
      <c r="J24" s="24" t="str">
        <f t="shared" si="0"/>
        <v/>
      </c>
    </row>
    <row r="25" spans="1:10" x14ac:dyDescent="0.25">
      <c r="A25" s="21"/>
      <c r="B25" s="17"/>
      <c r="C25" s="18"/>
      <c r="D25" s="19" t="str">
        <f>IF($C25=[1]andmed!$C$2,[1]andmed!$D$2,IF($C25=[1]andmed!$C$3,[1]andmed!$D$3,IF($C25=[1]andmed!$C$4,[1]andmed!$D$4,IF($C25=[1]andmed!$C$5,[1]andmed!$D$5,""))))</f>
        <v/>
      </c>
      <c r="E25" s="20"/>
      <c r="F25" s="22"/>
      <c r="G25" s="22"/>
      <c r="H25" s="23" t="str">
        <f>IF($B25=andmed!$B$2,($G25-$F25)*1440/60,"")</f>
        <v/>
      </c>
      <c r="I25" s="24" t="str">
        <f t="shared" si="1"/>
        <v/>
      </c>
      <c r="J25" s="24" t="str">
        <f t="shared" si="0"/>
        <v/>
      </c>
    </row>
    <row r="26" spans="1:10" x14ac:dyDescent="0.25">
      <c r="A26" s="21"/>
      <c r="B26" s="17"/>
      <c r="C26" s="18"/>
      <c r="D26" s="19" t="str">
        <f>IF($C26=[1]andmed!$C$2,[1]andmed!$D$2,IF($C26=[1]andmed!$C$3,[1]andmed!$D$3,IF($C26=[1]andmed!$C$4,[1]andmed!$D$4,IF($C26=[1]andmed!$C$5,[1]andmed!$D$5,""))))</f>
        <v/>
      </c>
      <c r="E26" s="20"/>
      <c r="F26" s="22"/>
      <c r="G26" s="22"/>
      <c r="H26" s="23" t="str">
        <f>IF($B26=andmed!$B$2,($G26-$F26)*1440/60,"")</f>
        <v/>
      </c>
      <c r="I26" s="24" t="str">
        <f t="shared" si="1"/>
        <v/>
      </c>
      <c r="J26" s="24" t="str">
        <f t="shared" si="0"/>
        <v/>
      </c>
    </row>
    <row r="27" spans="1:10" x14ac:dyDescent="0.25">
      <c r="A27" s="21"/>
      <c r="B27" s="17"/>
      <c r="C27" s="18"/>
      <c r="D27" s="19" t="str">
        <f>IF($C27=[1]andmed!$C$2,[1]andmed!$D$2,IF($C27=[1]andmed!$C$3,[1]andmed!$D$3,IF($C27=[1]andmed!$C$4,[1]andmed!$D$4,IF($C27=[1]andmed!$C$5,[1]andmed!$D$5,""))))</f>
        <v/>
      </c>
      <c r="E27" s="20"/>
      <c r="F27" s="22"/>
      <c r="G27" s="22"/>
      <c r="H27" s="23" t="str">
        <f>IF($B27=andmed!$B$2,($G27-$F27)*1440/60,"")</f>
        <v/>
      </c>
      <c r="I27" s="24" t="str">
        <f t="shared" si="1"/>
        <v/>
      </c>
      <c r="J27" s="24" t="str">
        <f t="shared" si="0"/>
        <v/>
      </c>
    </row>
    <row r="28" spans="1:10" x14ac:dyDescent="0.25">
      <c r="A28" s="21"/>
      <c r="B28" s="17"/>
      <c r="C28" s="18"/>
      <c r="D28" s="19" t="str">
        <f>IF($C28=[1]andmed!$C$2,[1]andmed!$D$2,IF($C28=[1]andmed!$C$3,[1]andmed!$D$3,IF($C28=[1]andmed!$C$4,[1]andmed!$D$4,IF($C28=[1]andmed!$C$5,[1]andmed!$D$5,""))))</f>
        <v/>
      </c>
      <c r="E28" s="20"/>
      <c r="F28" s="22"/>
      <c r="G28" s="22"/>
      <c r="H28" s="23" t="str">
        <f>IF($B28=andmed!$B$2,($G28-$F28)*1440/60,"")</f>
        <v/>
      </c>
      <c r="I28" s="24" t="str">
        <f t="shared" si="1"/>
        <v/>
      </c>
      <c r="J28" s="24" t="str">
        <f t="shared" si="0"/>
        <v/>
      </c>
    </row>
    <row r="29" spans="1:10" x14ac:dyDescent="0.25">
      <c r="A29" s="21"/>
      <c r="B29" s="17"/>
      <c r="C29" s="18"/>
      <c r="D29" s="19" t="str">
        <f>IF($C29=[1]andmed!$C$2,[1]andmed!$D$2,IF($C29=[1]andmed!$C$3,[1]andmed!$D$3,IF($C29=[1]andmed!$C$4,[1]andmed!$D$4,IF($C29=[1]andmed!$C$5,[1]andmed!$D$5,""))))</f>
        <v/>
      </c>
      <c r="E29" s="20"/>
      <c r="F29" s="22"/>
      <c r="G29" s="22"/>
      <c r="H29" s="23" t="str">
        <f>IF($B29=andmed!$B$2,($G29-$F29)*1440/60,"")</f>
        <v/>
      </c>
      <c r="I29" s="24" t="str">
        <f t="shared" si="1"/>
        <v/>
      </c>
      <c r="J29" s="24" t="str">
        <f t="shared" si="0"/>
        <v/>
      </c>
    </row>
    <row r="30" spans="1:10" x14ac:dyDescent="0.25">
      <c r="A30" s="21"/>
      <c r="B30" s="17"/>
      <c r="C30" s="18"/>
      <c r="D30" s="19" t="str">
        <f>IF($C30=[1]andmed!$C$2,[1]andmed!$D$2,IF($C30=[1]andmed!$C$3,[1]andmed!$D$3,IF($C30=[1]andmed!$C$4,[1]andmed!$D$4,IF($C30=[1]andmed!$C$5,[1]andmed!$D$5,""))))</f>
        <v/>
      </c>
      <c r="E30" s="20"/>
      <c r="F30" s="22"/>
      <c r="G30" s="22"/>
      <c r="H30" s="23" t="str">
        <f>IF($B30=andmed!$B$2,($G30-$F30)*1440/60,"")</f>
        <v/>
      </c>
      <c r="I30" s="24" t="str">
        <f t="shared" si="1"/>
        <v/>
      </c>
      <c r="J30" s="24" t="str">
        <f t="shared" si="0"/>
        <v/>
      </c>
    </row>
    <row r="31" spans="1:10" x14ac:dyDescent="0.25">
      <c r="A31" s="21"/>
      <c r="B31" s="17"/>
      <c r="C31" s="18"/>
      <c r="D31" s="19" t="str">
        <f>IF($C31=[1]andmed!$C$2,[1]andmed!$D$2,IF($C31=[1]andmed!$C$3,[1]andmed!$D$3,IF($C31=[1]andmed!$C$4,[1]andmed!$D$4,IF($C31=[1]andmed!$C$5,[1]andmed!$D$5,""))))</f>
        <v/>
      </c>
      <c r="E31" s="20"/>
      <c r="F31" s="22"/>
      <c r="G31" s="22"/>
      <c r="H31" s="23" t="str">
        <f>IF($B31=andmed!$B$2,($G31-$F31)*1440/60,"")</f>
        <v/>
      </c>
      <c r="I31" s="24" t="str">
        <f t="shared" si="1"/>
        <v/>
      </c>
      <c r="J31" s="24" t="str">
        <f t="shared" si="0"/>
        <v/>
      </c>
    </row>
    <row r="32" spans="1:10" x14ac:dyDescent="0.25">
      <c r="A32" s="21"/>
      <c r="B32" s="17"/>
      <c r="C32" s="18"/>
      <c r="D32" s="19" t="str">
        <f>IF($C32=[1]andmed!$C$2,[1]andmed!$D$2,IF($C32=[1]andmed!$C$3,[1]andmed!$D$3,IF($C32=[1]andmed!$C$4,[1]andmed!$D$4,IF($C32=[1]andmed!$C$5,[1]andmed!$D$5,""))))</f>
        <v/>
      </c>
      <c r="E32" s="20"/>
      <c r="F32" s="22"/>
      <c r="G32" s="22"/>
      <c r="H32" s="23" t="str">
        <f>IF($B32=andmed!$B$2,($G32-$F32)*1440/60,"")</f>
        <v/>
      </c>
      <c r="I32" s="24" t="str">
        <f t="shared" si="1"/>
        <v/>
      </c>
      <c r="J32" s="24" t="str">
        <f t="shared" si="0"/>
        <v/>
      </c>
    </row>
    <row r="33" spans="1:10" x14ac:dyDescent="0.25">
      <c r="A33" s="21"/>
      <c r="B33" s="17"/>
      <c r="C33" s="18"/>
      <c r="D33" s="19" t="str">
        <f>IF($C33=[1]andmed!$C$2,[1]andmed!$D$2,IF($C33=[1]andmed!$C$3,[1]andmed!$D$3,IF($C33=[1]andmed!$C$4,[1]andmed!$D$4,IF($C33=[1]andmed!$C$5,[1]andmed!$D$5,""))))</f>
        <v/>
      </c>
      <c r="E33" s="20"/>
      <c r="F33" s="22"/>
      <c r="G33" s="22"/>
      <c r="H33" s="23" t="str">
        <f>IF($B33=andmed!$B$2,($G33-$F33)*1440/60,"")</f>
        <v/>
      </c>
      <c r="I33" s="24" t="str">
        <f t="shared" si="1"/>
        <v/>
      </c>
      <c r="J33" s="24" t="str">
        <f t="shared" si="0"/>
        <v/>
      </c>
    </row>
    <row r="34" spans="1:10" x14ac:dyDescent="0.25">
      <c r="A34" s="21"/>
      <c r="B34" s="17"/>
      <c r="C34" s="18"/>
      <c r="D34" s="19" t="str">
        <f>IF($C34=[1]andmed!$C$2,[1]andmed!$D$2,IF($C34=[1]andmed!$C$3,[1]andmed!$D$3,IF($C34=[1]andmed!$C$4,[1]andmed!$D$4,IF($C34=[1]andmed!$C$5,[1]andmed!$D$5,""))))</f>
        <v/>
      </c>
      <c r="E34" s="20"/>
      <c r="F34" s="22"/>
      <c r="G34" s="22"/>
      <c r="H34" s="23" t="str">
        <f>IF($B34=andmed!$B$2,($G34-$F34)*1440/60,"")</f>
        <v/>
      </c>
      <c r="I34" s="24" t="str">
        <f t="shared" si="1"/>
        <v/>
      </c>
      <c r="J34" s="24" t="str">
        <f t="shared" si="0"/>
        <v/>
      </c>
    </row>
    <row r="35" spans="1:10" x14ac:dyDescent="0.25">
      <c r="A35" s="21"/>
      <c r="B35" s="17"/>
      <c r="C35" s="18"/>
      <c r="D35" s="19" t="str">
        <f>IF($C35=[1]andmed!$C$2,[1]andmed!$D$2,IF($C35=[1]andmed!$C$3,[1]andmed!$D$3,IF($C35=[1]andmed!$C$4,[1]andmed!$D$4,IF($C35=[1]andmed!$C$5,[1]andmed!$D$5,""))))</f>
        <v/>
      </c>
      <c r="E35" s="20"/>
      <c r="F35" s="22"/>
      <c r="G35" s="22"/>
      <c r="H35" s="23" t="str">
        <f>IF($B35=andmed!$B$2,($G35-$F35)*1440/60,"")</f>
        <v/>
      </c>
      <c r="I35" s="24" t="str">
        <f t="shared" si="1"/>
        <v/>
      </c>
      <c r="J35" s="24" t="str">
        <f t="shared" si="0"/>
        <v/>
      </c>
    </row>
    <row r="36" spans="1:10" x14ac:dyDescent="0.25">
      <c r="A36" s="21"/>
      <c r="B36" s="17"/>
      <c r="C36" s="18"/>
      <c r="D36" s="19" t="str">
        <f>IF($C36=[1]andmed!$C$2,[1]andmed!$D$2,IF($C36=[1]andmed!$C$3,[1]andmed!$D$3,IF($C36=[1]andmed!$C$4,[1]andmed!$D$4,IF($C36=[1]andmed!$C$5,[1]andmed!$D$5,""))))</f>
        <v/>
      </c>
      <c r="E36" s="20"/>
      <c r="F36" s="22"/>
      <c r="G36" s="22"/>
      <c r="H36" s="23" t="str">
        <f>IF($B36=andmed!$B$2,($G36-$F36)*1440/60,"")</f>
        <v/>
      </c>
      <c r="I36" s="24" t="str">
        <f t="shared" si="1"/>
        <v/>
      </c>
      <c r="J36" s="24" t="str">
        <f t="shared" si="0"/>
        <v/>
      </c>
    </row>
    <row r="37" spans="1:10" x14ac:dyDescent="0.25">
      <c r="A37" s="21"/>
      <c r="B37" s="17"/>
      <c r="C37" s="18"/>
      <c r="D37" s="19" t="str">
        <f>IF($C37=[1]andmed!$C$2,[1]andmed!$D$2,IF($C37=[1]andmed!$C$3,[1]andmed!$D$3,IF($C37=[1]andmed!$C$4,[1]andmed!$D$4,IF($C37=[1]andmed!$C$5,[1]andmed!$D$5,""))))</f>
        <v/>
      </c>
      <c r="E37" s="20"/>
      <c r="F37" s="22"/>
      <c r="G37" s="22"/>
      <c r="H37" s="23" t="str">
        <f>IF($B37=andmed!$B$2,($G37-$F37)*1440/60,"")</f>
        <v/>
      </c>
      <c r="I37" s="24" t="str">
        <f t="shared" si="1"/>
        <v/>
      </c>
      <c r="J37" s="24" t="str">
        <f t="shared" si="0"/>
        <v/>
      </c>
    </row>
    <row r="38" spans="1:10" x14ac:dyDescent="0.25">
      <c r="A38" s="21"/>
      <c r="B38" s="17"/>
      <c r="C38" s="18"/>
      <c r="D38" s="19" t="str">
        <f>IF($C38=[1]andmed!$C$2,[1]andmed!$D$2,IF($C38=[1]andmed!$C$3,[1]andmed!$D$3,IF($C38=[1]andmed!$C$4,[1]andmed!$D$4,IF($C38=[1]andmed!$C$5,[1]andmed!$D$5,""))))</f>
        <v/>
      </c>
      <c r="E38" s="20"/>
      <c r="F38" s="22"/>
      <c r="G38" s="22"/>
      <c r="H38" s="23" t="str">
        <f>IF($B38=andmed!$B$2,($G38-$F38)*1440/60,"")</f>
        <v/>
      </c>
      <c r="I38" s="24" t="str">
        <f t="shared" si="1"/>
        <v/>
      </c>
      <c r="J38" s="24" t="str">
        <f t="shared" si="0"/>
        <v/>
      </c>
    </row>
    <row r="39" spans="1:10" x14ac:dyDescent="0.25">
      <c r="A39" s="21"/>
      <c r="B39" s="17"/>
      <c r="C39" s="18"/>
      <c r="D39" s="19" t="str">
        <f>IF($C39=[1]andmed!$C$2,[1]andmed!$D$2,IF($C39=[1]andmed!$C$3,[1]andmed!$D$3,IF($C39=[1]andmed!$C$4,[1]andmed!$D$4,IF($C39=[1]andmed!$C$5,[1]andmed!$D$5,""))))</f>
        <v/>
      </c>
      <c r="E39" s="20"/>
      <c r="F39" s="22"/>
      <c r="G39" s="22"/>
      <c r="H39" s="23" t="str">
        <f>IF($B39=andmed!$B$2,($G39-$F39)*1440/60,"")</f>
        <v/>
      </c>
      <c r="I39" s="24" t="str">
        <f t="shared" si="1"/>
        <v/>
      </c>
      <c r="J39" s="24" t="str">
        <f t="shared" si="0"/>
        <v/>
      </c>
    </row>
    <row r="40" spans="1:10" x14ac:dyDescent="0.25">
      <c r="A40" s="21"/>
      <c r="B40" s="17"/>
      <c r="C40" s="18"/>
      <c r="D40" s="19" t="str">
        <f>IF($C40=[1]andmed!$C$2,[1]andmed!$D$2,IF($C40=[1]andmed!$C$3,[1]andmed!$D$3,IF($C40=[1]andmed!$C$4,[1]andmed!$D$4,IF($C40=[1]andmed!$C$5,[1]andmed!$D$5,""))))</f>
        <v/>
      </c>
      <c r="E40" s="20"/>
      <c r="F40" s="22"/>
      <c r="G40" s="22"/>
      <c r="H40" s="23" t="str">
        <f>IF($B40=andmed!$B$2,($G40-$F40)*1440/60,"")</f>
        <v/>
      </c>
      <c r="I40" s="24" t="str">
        <f t="shared" si="1"/>
        <v/>
      </c>
      <c r="J40" s="24" t="str">
        <f t="shared" si="0"/>
        <v/>
      </c>
    </row>
    <row r="41" spans="1:10" x14ac:dyDescent="0.25">
      <c r="A41" s="21"/>
      <c r="B41" s="17"/>
      <c r="C41" s="18"/>
      <c r="D41" s="19" t="str">
        <f>IF($C41=[1]andmed!$C$2,[1]andmed!$D$2,IF($C41=[1]andmed!$C$3,[1]andmed!$D$3,IF($C41=[1]andmed!$C$4,[1]andmed!$D$4,IF($C41=[1]andmed!$C$5,[1]andmed!$D$5,""))))</f>
        <v/>
      </c>
      <c r="E41" s="20"/>
      <c r="F41" s="22"/>
      <c r="G41" s="22"/>
      <c r="H41" s="23" t="str">
        <f>IF($B41=andmed!$B$2,($G41-$F41)*1440/60,"")</f>
        <v/>
      </c>
      <c r="I41" s="24" t="str">
        <f t="shared" si="1"/>
        <v/>
      </c>
      <c r="J41" s="24" t="str">
        <f t="shared" si="0"/>
        <v/>
      </c>
    </row>
    <row r="42" spans="1:10" x14ac:dyDescent="0.25">
      <c r="A42" s="21"/>
      <c r="B42" s="17"/>
      <c r="C42" s="18"/>
      <c r="D42" s="19" t="str">
        <f>IF($C42=[1]andmed!$C$2,[1]andmed!$D$2,IF($C42=[1]andmed!$C$3,[1]andmed!$D$3,IF($C42=[1]andmed!$C$4,[1]andmed!$D$4,IF($C42=[1]andmed!$C$5,[1]andmed!$D$5,""))))</f>
        <v/>
      </c>
      <c r="E42" s="20"/>
      <c r="F42" s="22"/>
      <c r="G42" s="22"/>
      <c r="H42" s="23" t="str">
        <f>IF($B42=andmed!$B$2,($G42-$F42)*1440/60,"")</f>
        <v/>
      </c>
      <c r="I42" s="24" t="str">
        <f t="shared" si="1"/>
        <v/>
      </c>
      <c r="J42" s="24" t="str">
        <f t="shared" si="0"/>
        <v/>
      </c>
    </row>
    <row r="43" spans="1:10" x14ac:dyDescent="0.25">
      <c r="A43" s="21"/>
      <c r="B43" s="17"/>
      <c r="C43" s="18"/>
      <c r="D43" s="19" t="str">
        <f>IF($C43=[1]andmed!$C$2,[1]andmed!$D$2,IF($C43=[1]andmed!$C$3,[1]andmed!$D$3,IF($C43=[1]andmed!$C$4,[1]andmed!$D$4,IF($C43=[1]andmed!$C$5,[1]andmed!$D$5,""))))</f>
        <v/>
      </c>
      <c r="E43" s="20"/>
      <c r="F43" s="22"/>
      <c r="G43" s="22"/>
      <c r="H43" s="23" t="str">
        <f>IF($B43=andmed!$B$2,($G43-$F43)*1440/60,"")</f>
        <v/>
      </c>
      <c r="I43" s="24" t="str">
        <f t="shared" si="1"/>
        <v/>
      </c>
      <c r="J43" s="24" t="str">
        <f t="shared" si="0"/>
        <v/>
      </c>
    </row>
    <row r="44" spans="1:10" x14ac:dyDescent="0.25">
      <c r="A44" s="21"/>
      <c r="B44" s="17"/>
      <c r="C44" s="18"/>
      <c r="D44" s="19" t="str">
        <f>IF($C44=[1]andmed!$C$2,[1]andmed!$D$2,IF($C44=[1]andmed!$C$3,[1]andmed!$D$3,IF($C44=[1]andmed!$C$4,[1]andmed!$D$4,IF($C44=[1]andmed!$C$5,[1]andmed!$D$5,""))))</f>
        <v/>
      </c>
      <c r="E44" s="20"/>
      <c r="F44" s="22"/>
      <c r="G44" s="22"/>
      <c r="H44" s="23" t="str">
        <f>IF($B44=andmed!$B$2,($G44-$F44)*1440/60,"")</f>
        <v/>
      </c>
      <c r="I44" s="24" t="str">
        <f t="shared" si="1"/>
        <v/>
      </c>
      <c r="J44" s="24" t="str">
        <f t="shared" si="0"/>
        <v/>
      </c>
    </row>
  </sheetData>
  <mergeCells count="2">
    <mergeCell ref="A4:A5"/>
    <mergeCell ref="A6:C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180917-BE5F-4CAC-846D-5E8E836E0C89}">
          <x14:formula1>
            <xm:f>andmed!$B$1:$B$2</xm:f>
          </x14:formula1>
          <xm:sqref>B8:B44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A5C9-47F4-4818-B7BF-46743BB23A93}">
  <dimension ref="B1:B2"/>
  <sheetViews>
    <sheetView workbookViewId="0">
      <selection activeCell="D4" sqref="D4"/>
    </sheetView>
  </sheetViews>
  <sheetFormatPr defaultRowHeight="15" x14ac:dyDescent="0.25"/>
  <sheetData>
    <row r="1" spans="2:2" x14ac:dyDescent="0.25">
      <c r="B1" t="s">
        <v>16</v>
      </c>
    </row>
    <row r="2" spans="2:2" x14ac:dyDescent="0.25">
      <c r="B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Leht1</vt:lpstr>
      <vt:lpstr>andmed</vt:lpstr>
    </vt:vector>
  </TitlesOfParts>
  <Company>TEHIK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Taimi Nilson</dc:creator>
  <cp:lastModifiedBy>Taimi Nilson</cp:lastModifiedBy>
  <dcterms:created xsi:type="dcterms:W3CDTF">2024-10-02T11:36:46Z</dcterms:created>
  <dcterms:modified xsi:type="dcterms:W3CDTF">2025-12-10T08:06:23Z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965309725</vt:i4>
  </property>
  <property fmtid="{D5CDD505-2E9C-101B-9397-08002B2CF9AE}" pid="3" name="_NewReviewCycle">
    <vt:lpwstr/>
  </property>
  <property fmtid="{D5CDD505-2E9C-101B-9397-08002B2CF9AE}" pid="4" name="_EmailSubject">
    <vt:lpwstr>ASAP - MRIP hange</vt:lpwstr>
  </property>
  <property fmtid="{D5CDD505-2E9C-101B-9397-08002B2CF9AE}" pid="5" name="_AuthorEmail">
    <vt:lpwstr>triin.toitoja@sotsiaalkindlustusamet.ee</vt:lpwstr>
  </property>
  <property fmtid="{D5CDD505-2E9C-101B-9397-08002B2CF9AE}" pid="6" name="_AuthorEmailDisplayName">
    <vt:lpwstr>Triin Tõitoja</vt:lpwstr>
  </property>
  <property fmtid="{D5CDD505-2E9C-101B-9397-08002B2CF9AE}" pid="7" name="_ReviewingToolsShownOnce">
    <vt:lpwstr/>
  </property>
</Properties>
</file>